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5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<sst xmlns="http://schemas.openxmlformats.org/spreadsheetml/2006/main" count="60" uniqueCount="41">
  <si>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Mmabatho 5 - Mafikeng</t>
  </si>
  <si>
    <t>Ikopeleng - Mafikeng</t>
  </si>
  <si>
    <t>Welverdiend - Ditsobotla</t>
  </si>
  <si>
    <t>Rietpan - Ramotshere</t>
  </si>
  <si>
    <t>Ga-Monama - Moretele</t>
  </si>
  <si>
    <t>Mmakaunyana - Moretele</t>
  </si>
  <si>
    <t>Legonyane Boots - Madibeng</t>
  </si>
  <si>
    <t>Rabokala - Madibeng</t>
  </si>
  <si>
    <t>Robega - Rustenburg</t>
  </si>
  <si>
    <t>Goedehoop - Moses</t>
  </si>
  <si>
    <t>Moubane - Moses</t>
  </si>
  <si>
    <t>Witrandjie - Moses</t>
  </si>
  <si>
    <t>Makweleng - Moses</t>
  </si>
  <si>
    <t>Gatatoe - Taung</t>
  </si>
  <si>
    <t>Modimong - Taung</t>
  </si>
  <si>
    <t>Longaneng- Taung</t>
  </si>
  <si>
    <t>Pudimoe - Taung</t>
  </si>
  <si>
    <t>Roosheuwel - Matlosana</t>
  </si>
  <si>
    <t>Meiringspark - Matlosana</t>
  </si>
  <si>
    <t>Jouberton - Matlosana</t>
  </si>
  <si>
    <t>Wilkeville - Matlosana</t>
  </si>
  <si>
    <t>Deelkraal Gold Mine - Merafong</t>
  </si>
  <si>
    <t>Wonderkop - Madibeng (Rustenburg ?)</t>
  </si>
  <si>
    <t>Central</t>
  </si>
  <si>
    <t>PSU name</t>
  </si>
  <si>
    <t>PSU size</t>
  </si>
  <si>
    <t>sample number</t>
  </si>
  <si>
    <t>region or strata</t>
  </si>
  <si>
    <t>number of homes</t>
  </si>
  <si>
    <t>number of respondents</t>
  </si>
  <si>
    <t>North</t>
  </si>
  <si>
    <t>East</t>
  </si>
  <si>
    <t>West</t>
  </si>
  <si>
    <t>South</t>
  </si>
  <si>
    <t>M</t>
  </si>
  <si>
    <t>P1</t>
  </si>
  <si>
    <t>P2</t>
  </si>
  <si>
    <t>P3</t>
  </si>
  <si>
    <t>P</t>
  </si>
  <si>
    <t>W</t>
  </si>
  <si>
    <t>Madibogo Pan- Ratlou / (Ratlou)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</si>
</sst>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sz val="8"/>
      <name val="Arial"/>
      <family val="0"/>
    </font>
    <font>
      <sz val="8.5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D1">
      <selection activeCell="N2" sqref="N2"/>
    </sheetView>
  </sheetViews>
  <sheetFormatPr defaultColWidth="9.140625" defaultRowHeight="12.75"/>
  <cols>
    <col min="1" max="1" width="6.8515625" style="6" bestFit="1" customWidth="1"/>
    <col min="2" max="2" width="6.00390625" style="6" bestFit="1" customWidth="1"/>
    <col min="3" max="3" width="26.421875" style="6" customWidth="1"/>
    <col min="4" max="4" width="8.421875" style="6" customWidth="1"/>
    <col min="5" max="5" width="10.00390625" style="6" customWidth="1"/>
    <col min="6" max="6" width="15.00390625" style="6" customWidth="1"/>
    <col min="7" max="7" width="6.421875" style="6" customWidth="1"/>
    <col min="8" max="10" width="12.00390625" style="6" bestFit="1" customWidth="1"/>
    <col min="11" max="11" width="12.421875" style="6" bestFit="1" customWidth="1"/>
    <col min="12" max="12" width="12.00390625" style="11" bestFit="1" customWidth="1"/>
  </cols>
  <sheetData>
    <row r="1" spans="1:12" ht="21.75">
      <c r="A1" s="1" t="s">
        <v>27</v>
      </c>
      <c r="B1" s="1" t="s">
        <v>26</v>
      </c>
      <c r="C1" s="1" t="s">
        <v>24</v>
      </c>
      <c r="D1" s="1" t="s">
        <v>25</v>
      </c>
      <c r="E1" s="1" t="s">
        <v>28</v>
      </c>
      <c r="F1" s="1" t="s">
        <v>29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0" t="s">
        <v>39</v>
      </c>
    </row>
    <row r="2" spans="1:12" ht="12.75">
      <c r="A2" s="2" t="s">
        <v>23</v>
      </c>
      <c r="B2" s="2">
        <v>1</v>
      </c>
      <c r="C2" s="3" t="s">
        <v>1</v>
      </c>
      <c r="D2" s="4">
        <v>447</v>
      </c>
      <c r="E2" s="5">
        <v>44.7</v>
      </c>
      <c r="F2" s="5">
        <v>44.7</v>
      </c>
      <c r="G2" s="6">
        <v>308</v>
      </c>
      <c r="H2" s="6">
        <f>(5*E2)/G2</f>
        <v>0.7256493506493507</v>
      </c>
      <c r="I2" s="6">
        <f aca="true" t="shared" si="0" ref="I2:I25">E2/G2</f>
        <v>0.14512987012987014</v>
      </c>
      <c r="J2" s="6">
        <f>F2/E2</f>
        <v>1</v>
      </c>
      <c r="K2" s="6">
        <f>H2*I2*J2</f>
        <v>0.10531339601956485</v>
      </c>
      <c r="L2" s="11">
        <f>1/K2</f>
        <v>9.49546817210436</v>
      </c>
    </row>
    <row r="3" spans="1:12" ht="25.5">
      <c r="A3" s="2" t="s">
        <v>23</v>
      </c>
      <c r="B3" s="2">
        <v>2</v>
      </c>
      <c r="C3" s="3" t="s">
        <v>40</v>
      </c>
      <c r="D3" s="7">
        <v>1429</v>
      </c>
      <c r="E3" s="5">
        <v>142.9</v>
      </c>
      <c r="F3" s="5">
        <v>142.9</v>
      </c>
      <c r="G3" s="6">
        <v>308</v>
      </c>
      <c r="H3" s="6">
        <f aca="true" t="shared" si="1" ref="H3:H25">(5*E3)/G3</f>
        <v>2.3198051948051948</v>
      </c>
      <c r="I3" s="6">
        <f t="shared" si="0"/>
        <v>0.46396103896103896</v>
      </c>
      <c r="J3" s="6">
        <f aca="true" t="shared" si="2" ref="J3:J25">F3/E3</f>
        <v>1</v>
      </c>
      <c r="K3" s="6">
        <f aca="true" t="shared" si="3" ref="K3:K25">H3*I3*J3</f>
        <v>1.0762992283690336</v>
      </c>
      <c r="L3" s="11">
        <f aca="true" t="shared" si="4" ref="L3:L25">1/K3</f>
        <v>0.9291096505897776</v>
      </c>
    </row>
    <row r="4" spans="1:12" ht="12.75">
      <c r="A4" s="2" t="s">
        <v>23</v>
      </c>
      <c r="B4" s="2">
        <v>3</v>
      </c>
      <c r="C4" s="8" t="s">
        <v>0</v>
      </c>
      <c r="D4" s="4">
        <v>301</v>
      </c>
      <c r="E4" s="5">
        <v>30.1</v>
      </c>
      <c r="F4" s="5">
        <v>30.1</v>
      </c>
      <c r="G4" s="6">
        <v>308</v>
      </c>
      <c r="H4" s="6">
        <f t="shared" si="1"/>
        <v>0.48863636363636365</v>
      </c>
      <c r="I4" s="6">
        <f t="shared" si="0"/>
        <v>0.09772727272727273</v>
      </c>
      <c r="J4" s="6">
        <f t="shared" si="2"/>
        <v>1</v>
      </c>
      <c r="K4" s="6">
        <f t="shared" si="3"/>
        <v>0.04775309917355372</v>
      </c>
      <c r="L4" s="11">
        <f t="shared" si="4"/>
        <v>20.94104921579232</v>
      </c>
    </row>
    <row r="5" spans="1:12" ht="12.75">
      <c r="A5" s="2" t="s">
        <v>23</v>
      </c>
      <c r="B5" s="2">
        <v>4</v>
      </c>
      <c r="C5" s="3" t="s">
        <v>3</v>
      </c>
      <c r="D5" s="4">
        <v>446</v>
      </c>
      <c r="E5" s="5">
        <v>44.6</v>
      </c>
      <c r="F5" s="5">
        <v>44.6</v>
      </c>
      <c r="G5" s="6">
        <v>308</v>
      </c>
      <c r="H5" s="6">
        <f t="shared" si="1"/>
        <v>0.724025974025974</v>
      </c>
      <c r="I5" s="6">
        <f t="shared" si="0"/>
        <v>0.1448051948051948</v>
      </c>
      <c r="J5" s="6">
        <f t="shared" si="2"/>
        <v>1</v>
      </c>
      <c r="K5" s="6">
        <f t="shared" si="3"/>
        <v>0.10484272221285208</v>
      </c>
      <c r="L5" s="11">
        <f t="shared" si="4"/>
        <v>9.53809648293752</v>
      </c>
    </row>
    <row r="6" spans="1:12" ht="12.75">
      <c r="A6" s="2" t="s">
        <v>23</v>
      </c>
      <c r="B6" s="2">
        <v>5</v>
      </c>
      <c r="C6" s="3" t="s">
        <v>2</v>
      </c>
      <c r="D6" s="4">
        <v>150</v>
      </c>
      <c r="E6" s="5">
        <v>15</v>
      </c>
      <c r="F6" s="5">
        <v>15</v>
      </c>
      <c r="G6" s="6">
        <v>308</v>
      </c>
      <c r="H6" s="6">
        <f t="shared" si="1"/>
        <v>0.2435064935064935</v>
      </c>
      <c r="I6" s="6">
        <f t="shared" si="0"/>
        <v>0.048701298701298704</v>
      </c>
      <c r="J6" s="6">
        <f t="shared" si="2"/>
        <v>1</v>
      </c>
      <c r="K6" s="6">
        <f t="shared" si="3"/>
        <v>0.011859082475965593</v>
      </c>
      <c r="L6" s="11">
        <f t="shared" si="4"/>
        <v>84.32355555555556</v>
      </c>
    </row>
    <row r="7" spans="1:12" ht="12.75">
      <c r="A7" s="2" t="s">
        <v>30</v>
      </c>
      <c r="B7" s="2">
        <v>1</v>
      </c>
      <c r="C7" s="8" t="s">
        <v>9</v>
      </c>
      <c r="D7" s="4">
        <v>57</v>
      </c>
      <c r="E7" s="5">
        <v>5.7</v>
      </c>
      <c r="F7" s="5">
        <v>5.7</v>
      </c>
      <c r="G7" s="6">
        <v>19</v>
      </c>
      <c r="H7" s="6">
        <f t="shared" si="1"/>
        <v>1.5</v>
      </c>
      <c r="I7" s="6">
        <f t="shared" si="0"/>
        <v>0.3</v>
      </c>
      <c r="J7" s="6">
        <f t="shared" si="2"/>
        <v>1</v>
      </c>
      <c r="K7" s="6">
        <f t="shared" si="3"/>
        <v>0.44999999999999996</v>
      </c>
      <c r="L7" s="11">
        <f t="shared" si="4"/>
        <v>2.2222222222222223</v>
      </c>
    </row>
    <row r="8" spans="1:12" ht="12.75">
      <c r="A8" s="2" t="s">
        <v>30</v>
      </c>
      <c r="B8" s="2">
        <v>2</v>
      </c>
      <c r="C8" s="3" t="s">
        <v>12</v>
      </c>
      <c r="D8" s="4">
        <v>132</v>
      </c>
      <c r="E8" s="5">
        <v>13.2</v>
      </c>
      <c r="F8" s="5">
        <v>13.2</v>
      </c>
      <c r="G8" s="6">
        <v>19</v>
      </c>
      <c r="H8" s="6">
        <f t="shared" si="1"/>
        <v>3.473684210526316</v>
      </c>
      <c r="I8" s="6">
        <f t="shared" si="0"/>
        <v>0.6947368421052631</v>
      </c>
      <c r="J8" s="6">
        <f t="shared" si="2"/>
        <v>1</v>
      </c>
      <c r="K8" s="6">
        <f t="shared" si="3"/>
        <v>2.4132963988919665</v>
      </c>
      <c r="L8" s="11">
        <f t="shared" si="4"/>
        <v>0.4143709825528008</v>
      </c>
    </row>
    <row r="9" spans="1:12" ht="12.75">
      <c r="A9" s="2" t="s">
        <v>30</v>
      </c>
      <c r="B9" s="2">
        <v>3</v>
      </c>
      <c r="C9" s="3" t="s">
        <v>10</v>
      </c>
      <c r="D9" s="4">
        <v>350</v>
      </c>
      <c r="E9" s="5">
        <v>35</v>
      </c>
      <c r="F9" s="5">
        <v>35</v>
      </c>
      <c r="G9" s="6">
        <v>19</v>
      </c>
      <c r="H9" s="6">
        <f t="shared" si="1"/>
        <v>9.210526315789474</v>
      </c>
      <c r="I9" s="6">
        <f t="shared" si="0"/>
        <v>1.8421052631578947</v>
      </c>
      <c r="J9" s="6">
        <f t="shared" si="2"/>
        <v>1</v>
      </c>
      <c r="K9" s="6">
        <f t="shared" si="3"/>
        <v>16.966759002770083</v>
      </c>
      <c r="L9" s="11">
        <f t="shared" si="4"/>
        <v>0.058938775510204086</v>
      </c>
    </row>
    <row r="10" spans="1:12" ht="12.75">
      <c r="A10" s="2" t="s">
        <v>30</v>
      </c>
      <c r="B10" s="2">
        <v>4</v>
      </c>
      <c r="C10" s="3" t="s">
        <v>8</v>
      </c>
      <c r="D10" s="4">
        <v>579</v>
      </c>
      <c r="E10" s="5">
        <v>57.9</v>
      </c>
      <c r="F10" s="5">
        <v>57.9</v>
      </c>
      <c r="G10" s="6">
        <v>19</v>
      </c>
      <c r="H10" s="6">
        <f t="shared" si="1"/>
        <v>15.236842105263158</v>
      </c>
      <c r="I10" s="6">
        <f t="shared" si="0"/>
        <v>3.0473684210526315</v>
      </c>
      <c r="J10" s="6">
        <f t="shared" si="2"/>
        <v>1</v>
      </c>
      <c r="K10" s="6">
        <f t="shared" si="3"/>
        <v>46.432271468144044</v>
      </c>
      <c r="L10" s="11">
        <f t="shared" si="4"/>
        <v>0.02153674520717931</v>
      </c>
    </row>
    <row r="11" spans="1:12" ht="12.75">
      <c r="A11" s="2" t="s">
        <v>30</v>
      </c>
      <c r="B11" s="2">
        <v>5</v>
      </c>
      <c r="C11" s="3" t="s">
        <v>11</v>
      </c>
      <c r="D11" s="4">
        <v>551</v>
      </c>
      <c r="E11" s="5">
        <v>55.1</v>
      </c>
      <c r="F11" s="5">
        <v>55.1</v>
      </c>
      <c r="G11" s="6">
        <v>19</v>
      </c>
      <c r="H11" s="6">
        <f t="shared" si="1"/>
        <v>14.5</v>
      </c>
      <c r="I11" s="6">
        <f t="shared" si="0"/>
        <v>2.9</v>
      </c>
      <c r="J11" s="6">
        <f t="shared" si="2"/>
        <v>1</v>
      </c>
      <c r="K11" s="6">
        <f t="shared" si="3"/>
        <v>42.05</v>
      </c>
      <c r="L11" s="11">
        <f t="shared" si="4"/>
        <v>0.023781212841854936</v>
      </c>
    </row>
    <row r="12" spans="1:12" ht="12.75">
      <c r="A12" s="2" t="s">
        <v>31</v>
      </c>
      <c r="B12" s="2">
        <v>1</v>
      </c>
      <c r="C12" s="3" t="s">
        <v>4</v>
      </c>
      <c r="D12" s="4">
        <v>41</v>
      </c>
      <c r="E12" s="5">
        <v>4.1</v>
      </c>
      <c r="F12" s="5">
        <v>4.1</v>
      </c>
      <c r="G12" s="6">
        <v>503</v>
      </c>
      <c r="H12" s="6">
        <f t="shared" si="1"/>
        <v>0.040755467196819085</v>
      </c>
      <c r="I12" s="6">
        <f t="shared" si="0"/>
        <v>0.008151093439363816</v>
      </c>
      <c r="J12" s="6">
        <f t="shared" si="2"/>
        <v>1</v>
      </c>
      <c r="K12" s="6">
        <f t="shared" si="3"/>
        <v>0.00033220162128619926</v>
      </c>
      <c r="L12" s="11">
        <f t="shared" si="4"/>
        <v>3010.2201070791198</v>
      </c>
    </row>
    <row r="13" spans="1:12" ht="12.75">
      <c r="A13" s="2" t="s">
        <v>31</v>
      </c>
      <c r="B13" s="2">
        <v>2</v>
      </c>
      <c r="C13" s="3" t="s">
        <v>6</v>
      </c>
      <c r="D13" s="4">
        <v>576</v>
      </c>
      <c r="E13" s="5">
        <v>57.6</v>
      </c>
      <c r="F13" s="5">
        <v>57.6</v>
      </c>
      <c r="G13" s="6">
        <v>503</v>
      </c>
      <c r="H13" s="6">
        <f t="shared" si="1"/>
        <v>0.5725646123260437</v>
      </c>
      <c r="I13" s="6">
        <f t="shared" si="0"/>
        <v>0.11451292246520875</v>
      </c>
      <c r="J13" s="6">
        <f t="shared" si="2"/>
        <v>1</v>
      </c>
      <c r="K13" s="6">
        <f t="shared" si="3"/>
        <v>0.06556604705761455</v>
      </c>
      <c r="L13" s="11">
        <f t="shared" si="4"/>
        <v>15.251796392746913</v>
      </c>
    </row>
    <row r="14" spans="1:12" ht="12.75">
      <c r="A14" s="2" t="s">
        <v>31</v>
      </c>
      <c r="B14" s="2">
        <v>3</v>
      </c>
      <c r="C14" s="3" t="s">
        <v>5</v>
      </c>
      <c r="D14" s="4">
        <v>2195</v>
      </c>
      <c r="E14" s="5">
        <v>219.5</v>
      </c>
      <c r="F14" s="5">
        <v>219.5</v>
      </c>
      <c r="G14" s="6">
        <v>503</v>
      </c>
      <c r="H14" s="6">
        <f t="shared" si="1"/>
        <v>2.1819085487077534</v>
      </c>
      <c r="I14" s="6">
        <f t="shared" si="0"/>
        <v>0.4363817097415507</v>
      </c>
      <c r="J14" s="6">
        <f t="shared" si="2"/>
        <v>1</v>
      </c>
      <c r="K14" s="6">
        <f t="shared" si="3"/>
        <v>0.952144982984795</v>
      </c>
      <c r="L14" s="11">
        <f t="shared" si="4"/>
        <v>1.0502602207335994</v>
      </c>
    </row>
    <row r="15" spans="1:12" ht="12.75">
      <c r="A15" s="2" t="s">
        <v>31</v>
      </c>
      <c r="B15" s="2">
        <v>4</v>
      </c>
      <c r="C15" s="3" t="s">
        <v>7</v>
      </c>
      <c r="D15" s="4">
        <v>52</v>
      </c>
      <c r="E15" s="5">
        <v>5.2</v>
      </c>
      <c r="F15" s="5">
        <v>5.2</v>
      </c>
      <c r="G15" s="6">
        <v>503</v>
      </c>
      <c r="H15" s="6">
        <f t="shared" si="1"/>
        <v>0.05168986083499006</v>
      </c>
      <c r="I15" s="6">
        <f t="shared" si="0"/>
        <v>0.010337972166998012</v>
      </c>
      <c r="J15" s="6">
        <f t="shared" si="2"/>
        <v>1</v>
      </c>
      <c r="K15" s="6">
        <f t="shared" si="3"/>
        <v>0.0005343683426281278</v>
      </c>
      <c r="L15" s="11">
        <f t="shared" si="4"/>
        <v>1871.3683431952663</v>
      </c>
    </row>
    <row r="16" spans="1:12" ht="25.5">
      <c r="A16" s="2" t="s">
        <v>31</v>
      </c>
      <c r="B16" s="2">
        <v>5</v>
      </c>
      <c r="C16" s="3" t="s">
        <v>22</v>
      </c>
      <c r="D16" s="4">
        <v>3007</v>
      </c>
      <c r="E16" s="5">
        <v>300.7</v>
      </c>
      <c r="F16" s="5">
        <v>300.7</v>
      </c>
      <c r="G16" s="6">
        <v>503</v>
      </c>
      <c r="H16" s="6">
        <f t="shared" si="1"/>
        <v>2.989065606361829</v>
      </c>
      <c r="I16" s="6">
        <f t="shared" si="0"/>
        <v>0.5978131212723657</v>
      </c>
      <c r="J16" s="6">
        <f t="shared" si="2"/>
        <v>1</v>
      </c>
      <c r="K16" s="6">
        <f t="shared" si="3"/>
        <v>1.7869026398270413</v>
      </c>
      <c r="L16" s="11">
        <f t="shared" si="4"/>
        <v>0.5596275799876776</v>
      </c>
    </row>
    <row r="17" spans="1:12" ht="12.75">
      <c r="A17" s="2" t="s">
        <v>32</v>
      </c>
      <c r="B17" s="2">
        <v>1</v>
      </c>
      <c r="C17" s="3" t="s">
        <v>13</v>
      </c>
      <c r="D17" s="4">
        <v>308</v>
      </c>
      <c r="E17" s="5">
        <v>30.8</v>
      </c>
      <c r="F17" s="5">
        <v>30.8</v>
      </c>
      <c r="G17" s="6">
        <v>155</v>
      </c>
      <c r="H17" s="6">
        <f t="shared" si="1"/>
        <v>0.9935483870967742</v>
      </c>
      <c r="I17" s="6">
        <f t="shared" si="0"/>
        <v>0.19870967741935483</v>
      </c>
      <c r="J17" s="6">
        <f t="shared" si="2"/>
        <v>1</v>
      </c>
      <c r="K17" s="6">
        <f t="shared" si="3"/>
        <v>0.1974276795005203</v>
      </c>
      <c r="L17" s="11">
        <f t="shared" si="4"/>
        <v>5.065145893067971</v>
      </c>
    </row>
    <row r="18" spans="1:12" ht="12.75">
      <c r="A18" s="2" t="s">
        <v>32</v>
      </c>
      <c r="B18" s="2">
        <v>2</v>
      </c>
      <c r="C18" s="3" t="s">
        <v>15</v>
      </c>
      <c r="D18" s="4">
        <v>462</v>
      </c>
      <c r="E18" s="5">
        <v>46.2</v>
      </c>
      <c r="F18" s="5">
        <v>46.2</v>
      </c>
      <c r="G18" s="6">
        <v>155</v>
      </c>
      <c r="H18" s="6">
        <f t="shared" si="1"/>
        <v>1.4903225806451612</v>
      </c>
      <c r="I18" s="6">
        <f t="shared" si="0"/>
        <v>0.2980645161290323</v>
      </c>
      <c r="J18" s="6">
        <f t="shared" si="2"/>
        <v>1</v>
      </c>
      <c r="K18" s="6">
        <f t="shared" si="3"/>
        <v>0.44421227887617065</v>
      </c>
      <c r="L18" s="11">
        <f t="shared" si="4"/>
        <v>2.2511759524746537</v>
      </c>
    </row>
    <row r="19" spans="1:12" ht="12.75">
      <c r="A19" s="2" t="s">
        <v>32</v>
      </c>
      <c r="B19" s="2">
        <v>3</v>
      </c>
      <c r="C19" s="3" t="s">
        <v>14</v>
      </c>
      <c r="D19" s="4">
        <v>603</v>
      </c>
      <c r="E19" s="5">
        <v>60.3</v>
      </c>
      <c r="F19" s="5">
        <v>60.3</v>
      </c>
      <c r="G19" s="6">
        <v>155</v>
      </c>
      <c r="H19" s="6">
        <f t="shared" si="1"/>
        <v>1.9451612903225806</v>
      </c>
      <c r="I19" s="6">
        <f t="shared" si="0"/>
        <v>0.38903225806451613</v>
      </c>
      <c r="J19" s="6">
        <f t="shared" si="2"/>
        <v>1</v>
      </c>
      <c r="K19" s="6">
        <f t="shared" si="3"/>
        <v>0.7567304890738813</v>
      </c>
      <c r="L19" s="11">
        <f t="shared" si="4"/>
        <v>1.3214744409516817</v>
      </c>
    </row>
    <row r="20" spans="1:12" ht="12.75">
      <c r="A20" s="2" t="s">
        <v>32</v>
      </c>
      <c r="B20" s="2">
        <v>4</v>
      </c>
      <c r="C20" s="3" t="s">
        <v>16</v>
      </c>
      <c r="D20" s="4">
        <v>666</v>
      </c>
      <c r="E20" s="5">
        <v>66.6</v>
      </c>
      <c r="F20" s="5">
        <v>66.6</v>
      </c>
      <c r="G20" s="6">
        <v>155</v>
      </c>
      <c r="H20" s="6">
        <f t="shared" si="1"/>
        <v>2.1483870967741936</v>
      </c>
      <c r="I20" s="6">
        <f t="shared" si="0"/>
        <v>0.42967741935483866</v>
      </c>
      <c r="J20" s="6">
        <f t="shared" si="2"/>
        <v>1</v>
      </c>
      <c r="K20" s="6">
        <f t="shared" si="3"/>
        <v>0.9231134235171695</v>
      </c>
      <c r="L20" s="11">
        <f t="shared" si="4"/>
        <v>1.0832904977049123</v>
      </c>
    </row>
    <row r="21" spans="1:12" ht="25.5">
      <c r="A21" s="2" t="s">
        <v>33</v>
      </c>
      <c r="B21" s="2">
        <v>1</v>
      </c>
      <c r="C21" s="3" t="s">
        <v>21</v>
      </c>
      <c r="D21" s="9">
        <f>(D22+D23+D24+D25)/4</f>
        <v>448.5</v>
      </c>
      <c r="E21" s="9">
        <f>(E22+E23+E24+E25)/4</f>
        <v>44.85</v>
      </c>
      <c r="F21" s="9">
        <f>(F22+F23+F24+F25)/4</f>
        <v>44.85</v>
      </c>
      <c r="G21" s="6">
        <v>176</v>
      </c>
      <c r="H21" s="6">
        <f t="shared" si="1"/>
        <v>1.2741477272727273</v>
      </c>
      <c r="I21" s="6">
        <f t="shared" si="0"/>
        <v>0.25482954545454545</v>
      </c>
      <c r="J21" s="6">
        <f t="shared" si="2"/>
        <v>1</v>
      </c>
      <c r="K21" s="6">
        <f t="shared" si="3"/>
        <v>0.32469048618285123</v>
      </c>
      <c r="L21" s="11">
        <f t="shared" si="4"/>
        <v>3.079856178591092</v>
      </c>
    </row>
    <row r="22" spans="1:12" ht="12.75">
      <c r="A22" s="2" t="s">
        <v>33</v>
      </c>
      <c r="B22" s="2">
        <v>2</v>
      </c>
      <c r="C22" s="3" t="s">
        <v>19</v>
      </c>
      <c r="D22" s="4">
        <v>203</v>
      </c>
      <c r="E22" s="5">
        <v>20.3</v>
      </c>
      <c r="F22" s="5">
        <v>20.3</v>
      </c>
      <c r="G22" s="6">
        <v>176</v>
      </c>
      <c r="H22" s="6">
        <f t="shared" si="1"/>
        <v>0.5767045454545454</v>
      </c>
      <c r="I22" s="6">
        <f t="shared" si="0"/>
        <v>0.11534090909090909</v>
      </c>
      <c r="J22" s="6">
        <f t="shared" si="2"/>
        <v>1</v>
      </c>
      <c r="K22" s="6">
        <f t="shared" si="3"/>
        <v>0.06651762654958678</v>
      </c>
      <c r="L22" s="11">
        <f t="shared" si="4"/>
        <v>15.033609163046908</v>
      </c>
    </row>
    <row r="23" spans="1:12" ht="12.75">
      <c r="A23" s="2" t="s">
        <v>33</v>
      </c>
      <c r="B23" s="2">
        <v>3</v>
      </c>
      <c r="C23" s="3" t="s">
        <v>18</v>
      </c>
      <c r="D23" s="4">
        <v>873</v>
      </c>
      <c r="E23" s="5">
        <v>87.3</v>
      </c>
      <c r="F23" s="5">
        <v>87.3</v>
      </c>
      <c r="G23" s="6">
        <v>176</v>
      </c>
      <c r="H23" s="6">
        <f t="shared" si="1"/>
        <v>2.4801136363636362</v>
      </c>
      <c r="I23" s="6">
        <f t="shared" si="0"/>
        <v>0.4960227272727273</v>
      </c>
      <c r="J23" s="6">
        <f t="shared" si="2"/>
        <v>1</v>
      </c>
      <c r="K23" s="6">
        <f t="shared" si="3"/>
        <v>1.2301927298553719</v>
      </c>
      <c r="L23" s="11">
        <f t="shared" si="4"/>
        <v>0.8128807590316075</v>
      </c>
    </row>
    <row r="24" spans="1:12" ht="12.75">
      <c r="A24" s="2" t="s">
        <v>33</v>
      </c>
      <c r="B24" s="2">
        <v>4</v>
      </c>
      <c r="C24" s="3" t="s">
        <v>17</v>
      </c>
      <c r="D24" s="4">
        <v>434</v>
      </c>
      <c r="E24" s="5">
        <v>43.4</v>
      </c>
      <c r="F24" s="5">
        <v>43.4</v>
      </c>
      <c r="G24" s="6">
        <v>176</v>
      </c>
      <c r="H24" s="6">
        <f t="shared" si="1"/>
        <v>1.2329545454545454</v>
      </c>
      <c r="I24" s="6">
        <f t="shared" si="0"/>
        <v>0.24659090909090908</v>
      </c>
      <c r="J24" s="6">
        <f t="shared" si="2"/>
        <v>1</v>
      </c>
      <c r="K24" s="6">
        <f t="shared" si="3"/>
        <v>0.3040353822314049</v>
      </c>
      <c r="L24" s="11">
        <f t="shared" si="4"/>
        <v>3.289090870479306</v>
      </c>
    </row>
    <row r="25" spans="1:12" ht="12.75">
      <c r="A25" s="2" t="s">
        <v>33</v>
      </c>
      <c r="B25" s="2">
        <v>5</v>
      </c>
      <c r="C25" s="3" t="s">
        <v>20</v>
      </c>
      <c r="D25" s="4">
        <v>284</v>
      </c>
      <c r="E25" s="5">
        <v>28.4</v>
      </c>
      <c r="F25" s="5">
        <v>28.4</v>
      </c>
      <c r="G25" s="6">
        <v>176</v>
      </c>
      <c r="H25" s="6">
        <f t="shared" si="1"/>
        <v>0.8068181818181818</v>
      </c>
      <c r="I25" s="6">
        <f t="shared" si="0"/>
        <v>0.16136363636363635</v>
      </c>
      <c r="J25" s="6">
        <f t="shared" si="2"/>
        <v>1</v>
      </c>
      <c r="K25" s="6">
        <f t="shared" si="3"/>
        <v>0.13019111570247932</v>
      </c>
      <c r="L25" s="11">
        <f t="shared" si="4"/>
        <v>7.6810156714937525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workuz</cp:lastModifiedBy>
  <cp:lastPrinted>2007-11-10T21:19:27Z</cp:lastPrinted>
  <dcterms:created xsi:type="dcterms:W3CDTF">2007-11-08T17:42:08Z</dcterms:created>
  <dcterms:modified xsi:type="dcterms:W3CDTF">2010-08-05T15:37:04Z</dcterms:modified>
  <cp:category/>
  <cp:version/>
  <cp:contentType/>
  <cp:contentStatus/>
</cp:coreProperties>
</file>